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X:\#-Partage\DCT-DAJ\Carabacel\B18-Salle-18\B18-Travaux-relance lot 6\04-DCE-20260211\"/>
    </mc:Choice>
  </mc:AlternateContent>
  <xr:revisionPtr revIDLastSave="0" documentId="13_ncr:1_{38FBB8C7-B5EC-4E91-B789-A97B67C8B1C6}" xr6:coauthVersionLast="47" xr6:coauthVersionMax="47" xr10:uidLastSave="{00000000-0000-0000-0000-000000000000}"/>
  <bookViews>
    <workbookView xWindow="-110" yWindow="-110" windowWidth="19420" windowHeight="11500" tabRatio="500" xr2:uid="{00000000-000D-0000-FFFF-FFFF00000000}"/>
  </bookViews>
  <sheets>
    <sheet name="LOT 06 Ascenseur" sheetId="1" r:id="rId1"/>
  </sheets>
  <definedNames>
    <definedName name="_xlnm.Print_Titles" localSheetId="0">'LOT 06 Ascenseur'!$1:$6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2" i="1" l="1"/>
  <c r="M39" i="1"/>
  <c r="M38" i="1"/>
  <c r="M37" i="1"/>
  <c r="M29" i="1"/>
  <c r="M25" i="1"/>
  <c r="M24" i="1"/>
  <c r="M23" i="1"/>
  <c r="M22" i="1"/>
  <c r="M21" i="1"/>
  <c r="M14" i="1"/>
  <c r="M13" i="1"/>
  <c r="M46" i="1" l="1"/>
  <c r="M41" i="1"/>
  <c r="M43" i="1" s="1"/>
  <c r="M40" i="1"/>
  <c r="M28" i="1"/>
  <c r="M27" i="1"/>
  <c r="M15" i="1"/>
  <c r="M30" i="1" l="1"/>
  <c r="M47" i="1" s="1"/>
  <c r="M45" i="1"/>
</calcChain>
</file>

<file path=xl/sharedStrings.xml><?xml version="1.0" encoding="utf-8"?>
<sst xmlns="http://schemas.openxmlformats.org/spreadsheetml/2006/main" count="85" uniqueCount="70">
  <si>
    <t>Décomposition du Prix Global et Forfaitaire - DCE</t>
  </si>
  <si>
    <t>REHABLITATION BATIMENT 18 CCI</t>
  </si>
  <si>
    <t>LOT n°06. Ascenseur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</si>
  <si>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</si>
  <si>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</si>
  <si>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</si>
  <si>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</si>
  <si>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</si>
  <si>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</si>
  <si>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</si>
  <si>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</si>
  <si>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</si>
  <si>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</si>
  <si>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06</t>
  </si>
  <si>
    <t>Ascenseur</t>
  </si>
  <si>
    <t>06.1</t>
  </si>
  <si>
    <t>Consistance des travaux</t>
  </si>
  <si>
    <t>06.2</t>
  </si>
  <si>
    <t>Descriptions des ouvrages</t>
  </si>
  <si>
    <t>06.2.1</t>
  </si>
  <si>
    <t>Etudes / DOE</t>
  </si>
  <si>
    <t>06.2.1.1</t>
  </si>
  <si>
    <t>Études - Plans d'exécution</t>
  </si>
  <si>
    <t>ens.</t>
  </si>
  <si>
    <t>06.2.1.2</t>
  </si>
  <si>
    <t>Dossier de recolement / DOE</t>
  </si>
  <si>
    <t>Sous-Total HT de Etudes / DOE</t>
  </si>
  <si>
    <t>06.2.2</t>
  </si>
  <si>
    <t>Appareils</t>
  </si>
  <si>
    <t>06.2.2.1</t>
  </si>
  <si>
    <t>Monte personnes</t>
  </si>
  <si>
    <t>06.2.2.1.1</t>
  </si>
  <si>
    <t>Monte personne - Course 8,67 -&gt; 7,00 NGF - Avec Porte au niveau haut</t>
  </si>
  <si>
    <t>06.2.2.1.1.1</t>
  </si>
  <si>
    <t>Définition des ouvrages</t>
  </si>
  <si>
    <t>06.2.2.1.1.2</t>
  </si>
  <si>
    <t>Dimensions de fosse</t>
  </si>
  <si>
    <t>06.2.2.1.1.3</t>
  </si>
  <si>
    <t>Élévateurs</t>
  </si>
  <si>
    <t>06.2.2.1.1.4</t>
  </si>
  <si>
    <t>Pylones</t>
  </si>
  <si>
    <t>06.2.2.1.1.5</t>
  </si>
  <si>
    <t>Essais, mise en service, réception, garantie, Entretien</t>
  </si>
  <si>
    <t>06.2.2.1.1.6</t>
  </si>
  <si>
    <t>Entretien</t>
  </si>
  <si>
    <t>06.2.2.2</t>
  </si>
  <si>
    <t>Plateforme élévatrice mobile</t>
  </si>
  <si>
    <t>06.2.2.2.1</t>
  </si>
  <si>
    <t>Caractéristiques générales</t>
  </si>
  <si>
    <t>Sous-Total HT de Appareils</t>
  </si>
  <si>
    <t>MONTANT TVA - 20,00%</t>
  </si>
  <si>
    <t>PSE 1 : Monte charge sans pylone</t>
  </si>
  <si>
    <t>06.2.2.3</t>
  </si>
  <si>
    <t>Monte charge SANS pylône</t>
  </si>
  <si>
    <t>06.2.2.3.1</t>
  </si>
  <si>
    <t>06.2.2.3.2</t>
  </si>
  <si>
    <t>Dimensions de fosse / gaine</t>
  </si>
  <si>
    <t>06.2.2.3.3</t>
  </si>
  <si>
    <t>06.2.2.3.4</t>
  </si>
  <si>
    <t>06.2.2.3.5</t>
  </si>
  <si>
    <t>Total Option PSE 1 : Monte charge sans pylone</t>
  </si>
  <si>
    <t>TOTAL TVA 20,00 %</t>
  </si>
  <si>
    <t>PSE N°1</t>
  </si>
  <si>
    <t>TOTAL HT PSE</t>
  </si>
  <si>
    <t>TOTAL TTC PSE</t>
  </si>
  <si>
    <t>TOTAL HT BASE + PSE</t>
  </si>
  <si>
    <t>TOTAL TTC BASE + PSE</t>
  </si>
  <si>
    <t>MONTANT HT - BASE</t>
  </si>
  <si>
    <t>MONTANT TTC - BASE</t>
  </si>
  <si>
    <t>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</si>
</sst>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5" x14ac:knownFonts="1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35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646464"/>
      </left>
      <right style="thin">
        <color rgb="FFC0C0C0"/>
      </right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/>
      <right style="medium">
        <color rgb="FF646464"/>
      </right>
      <top/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646464"/>
      </left>
      <right/>
      <top/>
      <bottom style="double">
        <color rgb="FFC0C0C0"/>
      </bottom>
      <diagonal/>
    </border>
    <border>
      <left/>
      <right/>
      <top/>
      <bottom style="double">
        <color rgb="FFC0C0C0"/>
      </bottom>
      <diagonal/>
    </border>
    <border>
      <left/>
      <right style="thin">
        <color rgb="FF646464"/>
      </right>
      <top/>
      <bottom style="double">
        <color rgb="FFC0C0C0"/>
      </bottom>
      <diagonal/>
    </border>
  </borders>
  <cellStyleXfs count="1">
    <xf numFmtId="0" fontId="0" fillId="0" borderId="0">
      <alignment vertical="top"/>
      <protection locked="0"/>
    </xf>
  </cellStyleXfs>
  <cellXfs count="94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3" borderId="0" xfId="0" applyFont="1" applyFill="1" applyAlignment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horizontal="center" vertical="center"/>
    </xf>
    <xf numFmtId="0" fontId="8" fillId="0" borderId="11" xfId="0" applyFont="1" applyBorder="1" applyAlignment="1">
      <alignment horizontal="right" vertical="center"/>
      <protection locked="0"/>
    </xf>
    <xf numFmtId="0" fontId="8" fillId="0" borderId="11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9" xfId="0" applyFont="1" applyBorder="1" applyAlignment="1">
      <alignment horizontal="left" vertical="center"/>
      <protection locked="0"/>
    </xf>
    <xf numFmtId="49" fontId="8" fillId="0" borderId="9" xfId="0" applyNumberFormat="1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/>
    </xf>
    <xf numFmtId="0" fontId="8" fillId="0" borderId="11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horizontal="left" vertical="center" wrapText="1" indent="1"/>
    </xf>
    <xf numFmtId="49" fontId="8" fillId="0" borderId="11" xfId="0" applyNumberFormat="1" applyFont="1" applyBorder="1" applyAlignment="1" applyProtection="1">
      <alignment horizontal="center" vertical="center" wrapText="1"/>
    </xf>
    <xf numFmtId="164" fontId="8" fillId="0" borderId="11" xfId="0" applyNumberFormat="1" applyFont="1" applyBorder="1" applyAlignment="1">
      <alignment horizontal="right" vertical="center"/>
      <protection locked="0"/>
    </xf>
    <xf numFmtId="164" fontId="8" fillId="0" borderId="11" xfId="0" applyNumberFormat="1" applyFont="1" applyBorder="1" applyAlignment="1" applyProtection="1">
      <alignment horizontal="right" vertical="center"/>
    </xf>
    <xf numFmtId="3" fontId="8" fillId="0" borderId="11" xfId="0" applyNumberFormat="1" applyFont="1" applyBorder="1" applyAlignment="1" applyProtection="1">
      <alignment horizontal="right" vertical="center"/>
    </xf>
    <xf numFmtId="7" fontId="8" fillId="0" borderId="11" xfId="0" applyNumberFormat="1" applyFont="1" applyBorder="1" applyAlignment="1">
      <alignment horizontal="right" vertical="center"/>
      <protection locked="0"/>
    </xf>
    <xf numFmtId="7" fontId="8" fillId="0" borderId="5" xfId="0" applyNumberFormat="1" applyFont="1" applyBorder="1" applyAlignment="1" applyProtection="1">
      <alignment horizontal="right" vertical="center"/>
    </xf>
    <xf numFmtId="7" fontId="8" fillId="4" borderId="5" xfId="0" applyNumberFormat="1" applyFont="1" applyFill="1" applyBorder="1" applyAlignment="1" applyProtection="1">
      <alignment horizontal="right" vertical="center"/>
    </xf>
    <xf numFmtId="0" fontId="9" fillId="4" borderId="0" xfId="0" applyFont="1" applyFill="1" applyAlignment="1">
      <alignment horizontal="left" vertical="center"/>
      <protection locked="0"/>
    </xf>
    <xf numFmtId="0" fontId="8" fillId="0" borderId="11" xfId="0" applyFont="1" applyBorder="1" applyAlignment="1" applyProtection="1">
      <alignment horizontal="left" vertical="center" wrapText="1" indent="2"/>
    </xf>
    <xf numFmtId="7" fontId="8" fillId="3" borderId="3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7" fontId="8" fillId="3" borderId="5" xfId="0" applyNumberFormat="1" applyFont="1" applyFill="1" applyBorder="1" applyAlignment="1" applyProtection="1">
      <alignment horizontal="right" vertical="center"/>
    </xf>
    <xf numFmtId="7" fontId="8" fillId="3" borderId="14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center" vertical="center"/>
      <protection locked="0"/>
    </xf>
    <xf numFmtId="0" fontId="8" fillId="0" borderId="0" xfId="0" applyFont="1" applyAlignment="1">
      <alignment horizontal="left" vertical="center"/>
      <protection locked="0"/>
    </xf>
    <xf numFmtId="49" fontId="8" fillId="0" borderId="10" xfId="0" applyNumberFormat="1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8" fillId="0" borderId="10" xfId="0" applyFont="1" applyBorder="1" applyAlignment="1" applyProtection="1">
      <alignment horizontal="left" vertical="center" wrapText="1"/>
    </xf>
    <xf numFmtId="7" fontId="8" fillId="0" borderId="17" xfId="0" applyNumberFormat="1" applyFont="1" applyBorder="1" applyAlignment="1" applyProtection="1">
      <alignment horizontal="right" vertical="center"/>
    </xf>
    <xf numFmtId="7" fontId="8" fillId="3" borderId="20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vertical="center"/>
      <protection locked="0"/>
    </xf>
    <xf numFmtId="7" fontId="8" fillId="3" borderId="22" xfId="0" applyNumberFormat="1" applyFont="1" applyFill="1" applyBorder="1" applyAlignment="1" applyProtection="1">
      <alignment horizontal="right" vertical="center"/>
    </xf>
    <xf numFmtId="7" fontId="8" fillId="3" borderId="25" xfId="0" applyNumberFormat="1" applyFont="1" applyFill="1" applyBorder="1" applyAlignment="1" applyProtection="1">
      <alignment horizontal="right" vertical="center"/>
    </xf>
    <xf numFmtId="7" fontId="13" fillId="3" borderId="20" xfId="0" applyNumberFormat="1" applyFont="1" applyFill="1" applyBorder="1" applyAlignment="1" applyProtection="1">
      <alignment horizontal="right" vertical="center"/>
    </xf>
    <xf numFmtId="7" fontId="13" fillId="3" borderId="22" xfId="0" applyNumberFormat="1" applyFont="1" applyFill="1" applyBorder="1" applyAlignment="1" applyProtection="1">
      <alignment horizontal="right" vertical="center"/>
    </xf>
    <xf numFmtId="7" fontId="13" fillId="3" borderId="25" xfId="0" applyNumberFormat="1" applyFont="1" applyFill="1" applyBorder="1" applyAlignment="1" applyProtection="1">
      <alignment horizontal="right" vertical="center"/>
    </xf>
    <xf numFmtId="49" fontId="12" fillId="3" borderId="21" xfId="0" applyNumberFormat="1" applyFont="1" applyFill="1" applyBorder="1" applyAlignment="1" applyProtection="1">
      <alignment vertical="center" wrapText="1"/>
    </xf>
    <xf numFmtId="49" fontId="12" fillId="3" borderId="0" xfId="0" applyNumberFormat="1" applyFont="1" applyFill="1" applyAlignment="1" applyProtection="1">
      <alignment vertical="center" wrapText="1"/>
    </xf>
    <xf numFmtId="49" fontId="12" fillId="3" borderId="23" xfId="0" applyNumberFormat="1" applyFont="1" applyFill="1" applyBorder="1" applyAlignment="1" applyProtection="1">
      <alignment vertical="center" wrapText="1"/>
    </xf>
    <xf numFmtId="49" fontId="12" fillId="3" borderId="24" xfId="0" applyNumberFormat="1" applyFont="1" applyFill="1" applyBorder="1" applyAlignment="1" applyProtection="1">
      <alignment vertical="center" wrapText="1"/>
    </xf>
    <xf numFmtId="49" fontId="10" fillId="0" borderId="15" xfId="0" applyNumberFormat="1" applyFont="1" applyBorder="1" applyAlignment="1" applyProtection="1">
      <alignment horizontal="left" vertical="center" wrapText="1" indent="11"/>
    </xf>
    <xf numFmtId="49" fontId="10" fillId="0" borderId="16" xfId="0" applyNumberFormat="1" applyFont="1" applyBorder="1" applyAlignment="1" applyProtection="1">
      <alignment horizontal="left" vertical="center" wrapText="1" indent="11"/>
    </xf>
    <xf numFmtId="49" fontId="10" fillId="3" borderId="18" xfId="0" applyNumberFormat="1" applyFont="1" applyFill="1" applyBorder="1" applyAlignment="1" applyProtection="1">
      <alignment vertical="center" wrapText="1"/>
    </xf>
    <xf numFmtId="49" fontId="10" fillId="3" borderId="19" xfId="0" applyNumberFormat="1" applyFont="1" applyFill="1" applyBorder="1" applyAlignment="1" applyProtection="1">
      <alignment vertical="center" wrapText="1"/>
    </xf>
    <xf numFmtId="49" fontId="10" fillId="3" borderId="21" xfId="0" applyNumberFormat="1" applyFont="1" applyFill="1" applyBorder="1" applyAlignment="1" applyProtection="1">
      <alignment vertical="center" wrapText="1"/>
    </xf>
    <xf numFmtId="49" fontId="10" fillId="3" borderId="0" xfId="0" applyNumberFormat="1" applyFont="1" applyFill="1" applyAlignment="1" applyProtection="1">
      <alignment vertical="center" wrapText="1"/>
    </xf>
    <xf numFmtId="49" fontId="10" fillId="3" borderId="23" xfId="0" applyNumberFormat="1" applyFont="1" applyFill="1" applyBorder="1" applyAlignment="1" applyProtection="1">
      <alignment vertical="center" wrapText="1"/>
    </xf>
    <xf numFmtId="49" fontId="10" fillId="3" borderId="24" xfId="0" applyNumberFormat="1" applyFont="1" applyFill="1" applyBorder="1" applyAlignment="1" applyProtection="1">
      <alignment vertical="center" wrapText="1"/>
    </xf>
    <xf numFmtId="49" fontId="12" fillId="3" borderId="18" xfId="0" applyNumberFormat="1" applyFont="1" applyFill="1" applyBorder="1" applyAlignment="1" applyProtection="1">
      <alignment vertical="center" wrapText="1"/>
    </xf>
    <xf numFmtId="49" fontId="12" fillId="3" borderId="19" xfId="0" applyNumberFormat="1" applyFont="1" applyFill="1" applyBorder="1" applyAlignment="1" applyProtection="1">
      <alignment vertical="center" wrapText="1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2" xfId="0" applyNumberFormat="1" applyFont="1" applyFill="1" applyBorder="1" applyAlignment="1" applyProtection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Alignment="1" applyProtection="1">
      <alignment horizontal="left" vertical="center" wrapText="1"/>
    </xf>
    <xf numFmtId="49" fontId="10" fillId="3" borderId="12" xfId="0" applyNumberFormat="1" applyFont="1" applyFill="1" applyBorder="1" applyAlignment="1" applyProtection="1">
      <alignment horizontal="left" vertical="center" wrapText="1"/>
    </xf>
    <xf numFmtId="49" fontId="10" fillId="3" borderId="13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9" fillId="4" borderId="4" xfId="0" applyNumberFormat="1" applyFont="1" applyFill="1" applyBorder="1" applyAlignment="1" applyProtection="1">
      <alignment horizontal="left" vertical="center" wrapText="1" indent="11"/>
    </xf>
    <xf numFmtId="49" fontId="9" fillId="4" borderId="0" xfId="0" applyNumberFormat="1" applyFont="1" applyFill="1" applyAlignment="1" applyProtection="1">
      <alignment horizontal="left" vertical="center" wrapText="1" indent="11"/>
    </xf>
    <xf numFmtId="0" fontId="7" fillId="3" borderId="26" xfId="0" applyFont="1" applyFill="1" applyBorder="1" applyAlignment="1">
      <alignment horizontal="center" vertical="center"/>
      <protection locked="0"/>
    </xf>
    <xf numFmtId="0" fontId="7" fillId="3" borderId="27" xfId="0" applyFont="1" applyFill="1" applyBorder="1" applyAlignment="1" applyProtection="1">
      <alignment horizontal="center" vertical="center"/>
    </xf>
    <xf numFmtId="0" fontId="7" fillId="3" borderId="27" xfId="0" applyFont="1" applyFill="1" applyBorder="1" applyAlignment="1">
      <alignment horizontal="center" vertical="center"/>
      <protection locked="0"/>
    </xf>
    <xf numFmtId="0" fontId="7" fillId="3" borderId="28" xfId="0" applyFont="1" applyFill="1" applyBorder="1" applyAlignment="1">
      <alignment horizontal="center" vertical="center"/>
      <protection locked="0"/>
    </xf>
    <xf numFmtId="49" fontId="14" fillId="3" borderId="29" xfId="0" applyNumberFormat="1" applyFont="1" applyFill="1" applyBorder="1" applyAlignment="1" applyProtection="1">
      <alignment horizontal="center" vertical="center" wrapText="1"/>
    </xf>
    <xf numFmtId="49" fontId="14" fillId="3" borderId="30" xfId="0" applyNumberFormat="1" applyFont="1" applyFill="1" applyBorder="1" applyAlignment="1" applyProtection="1">
      <alignment horizontal="center" vertical="center" wrapText="1"/>
    </xf>
    <xf numFmtId="49" fontId="14" fillId="3" borderId="31" xfId="0" applyNumberFormat="1" applyFont="1" applyFill="1" applyBorder="1" applyAlignment="1" applyProtection="1">
      <alignment horizontal="center" vertical="center" wrapText="1"/>
    </xf>
    <xf numFmtId="49" fontId="10" fillId="0" borderId="32" xfId="0" applyNumberFormat="1" applyFont="1" applyBorder="1" applyAlignment="1" applyProtection="1">
      <alignment horizontal="left" vertical="center" wrapText="1"/>
    </xf>
    <xf numFmtId="49" fontId="10" fillId="0" borderId="33" xfId="0" applyNumberFormat="1" applyFont="1" applyBorder="1" applyAlignment="1" applyProtection="1">
      <alignment horizontal="left" vertical="center" wrapText="1"/>
    </xf>
    <xf numFmtId="49" fontId="10" fillId="0" borderId="34" xfId="0" applyNumberFormat="1" applyFont="1" applyBorder="1" applyAlignment="1" applyProtection="1">
      <alignment horizontal="left" vertical="center" wrapText="1"/>
    </xf>
    <xf numFmtId="49" fontId="12" fillId="3" borderId="29" xfId="0" applyNumberFormat="1" applyFont="1" applyFill="1" applyBorder="1" applyAlignment="1" applyProtection="1">
      <alignment horizontal="center" vertical="center" wrapText="1"/>
    </xf>
    <xf numFmtId="49" fontId="12" fillId="3" borderId="30" xfId="0" applyNumberFormat="1" applyFont="1" applyFill="1" applyBorder="1" applyAlignment="1" applyProtection="1">
      <alignment horizontal="center" vertical="center" wrapText="1"/>
    </xf>
    <xf numFmtId="49" fontId="12" fillId="3" borderId="31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"/>
  <sheetViews>
    <sheetView showZeros="0" tabSelected="1" zoomScale="55" zoomScaleNormal="55" workbookViewId="0">
      <pane ySplit="6" topLeftCell="A7" activePane="bottomLeft" state="frozen"/>
      <selection pane="bottomLeft" activeCell="R18" sqref="R18"/>
    </sheetView>
  </sheetViews>
  <sheetFormatPr baseColWidth="10" defaultColWidth="10" defaultRowHeight="15" customHeight="1" x14ac:dyDescent="0.25"/>
  <cols>
    <col min="1" max="1" width="15" style="1" customWidth="1"/>
    <col min="2" max="2" width="0" style="1" hidden="1" customWidth="1"/>
    <col min="3" max="3" width="60" style="1" customWidth="1"/>
    <col min="4" max="4" width="14.109375" style="1" customWidth="1"/>
    <col min="5" max="5" width="0" hidden="1" customWidth="1"/>
    <col min="6" max="6" width="14.109375" style="1" customWidth="1"/>
    <col min="7" max="7" width="10.33203125" hidden="1" customWidth="1"/>
    <col min="8" max="8" width="10.7773437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25">
      <c r="A1" s="67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9"/>
      <c r="N1" s="2"/>
    </row>
    <row r="2" spans="1:14" ht="15" customHeight="1" x14ac:dyDescent="0.25">
      <c r="A2" s="70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2"/>
      <c r="N2" s="3"/>
    </row>
    <row r="3" spans="1:14" ht="7.5" customHeight="1" x14ac:dyDescent="0.25">
      <c r="A3" s="73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5"/>
      <c r="N3" s="4"/>
    </row>
    <row r="4" spans="1:14" ht="30" customHeight="1" x14ac:dyDescent="0.25">
      <c r="A4" s="73" t="s">
        <v>1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5"/>
      <c r="N4" s="5"/>
    </row>
    <row r="5" spans="1:14" ht="30" customHeight="1" x14ac:dyDescent="0.25">
      <c r="A5" s="76" t="s">
        <v>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8"/>
      <c r="N5" s="6"/>
    </row>
    <row r="6" spans="1:14" ht="7.5" customHeight="1" thickBot="1" x14ac:dyDescent="0.3">
      <c r="A6" s="3"/>
      <c r="B6" s="7"/>
      <c r="C6" s="3"/>
      <c r="D6"/>
      <c r="F6"/>
      <c r="H6"/>
      <c r="M6"/>
      <c r="N6" s="3"/>
    </row>
    <row r="7" spans="1:14" ht="16.5" customHeight="1" thickBot="1" x14ac:dyDescent="0.3">
      <c r="A7" s="85" t="s">
        <v>69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  <c r="N7" s="34"/>
    </row>
    <row r="8" spans="1:14" ht="27" customHeight="1" x14ac:dyDescent="0.25">
      <c r="A8" s="81" t="s">
        <v>3</v>
      </c>
      <c r="B8" s="82" t="s">
        <v>4</v>
      </c>
      <c r="C8" s="83" t="s">
        <v>5</v>
      </c>
      <c r="D8" s="83" t="s">
        <v>6</v>
      </c>
      <c r="F8" s="83" t="s">
        <v>7</v>
      </c>
      <c r="G8" s="83" t="s">
        <v>8</v>
      </c>
      <c r="H8" s="83" t="s">
        <v>9</v>
      </c>
      <c r="I8" s="83" t="s">
        <v>10</v>
      </c>
      <c r="M8" s="84" t="s">
        <v>11</v>
      </c>
      <c r="N8" s="8" t="s">
        <v>12</v>
      </c>
    </row>
    <row r="9" spans="1:14" ht="45" customHeight="1" x14ac:dyDescent="0.25">
      <c r="A9" s="9" t="s">
        <v>13</v>
      </c>
      <c r="B9" s="10"/>
      <c r="C9" s="11" t="s">
        <v>14</v>
      </c>
      <c r="D9" s="12"/>
      <c r="E9" s="13"/>
      <c r="F9" s="14"/>
      <c r="G9" s="13"/>
      <c r="H9" s="14"/>
      <c r="I9" s="13"/>
      <c r="J9" s="13"/>
      <c r="K9" s="13"/>
      <c r="L9" s="13"/>
      <c r="M9" s="15"/>
      <c r="N9" s="16"/>
    </row>
    <row r="10" spans="1:14" ht="37.5" customHeight="1" x14ac:dyDescent="0.25">
      <c r="A10" s="17" t="s">
        <v>15</v>
      </c>
      <c r="B10" s="18"/>
      <c r="C10" s="19" t="s">
        <v>16</v>
      </c>
      <c r="D10" s="12"/>
      <c r="E10" s="13"/>
      <c r="F10" s="14"/>
      <c r="G10" s="13"/>
      <c r="H10" s="14"/>
      <c r="I10" s="13"/>
      <c r="J10" s="13"/>
      <c r="K10" s="13"/>
      <c r="L10" s="13"/>
      <c r="M10" s="15"/>
      <c r="N10" s="16"/>
    </row>
    <row r="11" spans="1:14" ht="37.5" customHeight="1" x14ac:dyDescent="0.25">
      <c r="A11" s="17" t="s">
        <v>17</v>
      </c>
      <c r="B11" s="18"/>
      <c r="C11" s="19" t="s">
        <v>18</v>
      </c>
      <c r="D11" s="12"/>
      <c r="E11" s="13"/>
      <c r="F11" s="14"/>
      <c r="G11" s="13"/>
      <c r="H11" s="14"/>
      <c r="I11" s="13"/>
      <c r="J11" s="13"/>
      <c r="K11" s="13"/>
      <c r="L11" s="13"/>
      <c r="M11" s="15"/>
      <c r="N11" s="16"/>
    </row>
    <row r="12" spans="1:14" ht="26.25" customHeight="1" x14ac:dyDescent="0.25">
      <c r="A12" s="17" t="s">
        <v>19</v>
      </c>
      <c r="B12" s="18"/>
      <c r="C12" s="19" t="s">
        <v>20</v>
      </c>
      <c r="D12" s="12"/>
      <c r="E12" s="13"/>
      <c r="F12" s="14"/>
      <c r="G12" s="13"/>
      <c r="H12" s="14"/>
      <c r="I12" s="13"/>
      <c r="J12" s="13"/>
      <c r="K12" s="13"/>
      <c r="L12" s="13"/>
      <c r="M12" s="15"/>
      <c r="N12" s="16"/>
    </row>
    <row r="13" spans="1:14" ht="22.5" customHeight="1" x14ac:dyDescent="0.25">
      <c r="A13" s="17" t="s">
        <v>21</v>
      </c>
      <c r="B13" s="18"/>
      <c r="C13" s="20" t="s">
        <v>22</v>
      </c>
      <c r="D13" s="21" t="s">
        <v>23</v>
      </c>
      <c r="E13" s="22"/>
      <c r="F13" s="23">
        <v>1</v>
      </c>
      <c r="G13" s="22"/>
      <c r="H13" s="24">
        <v>6</v>
      </c>
      <c r="I13" s="25"/>
      <c r="J13" s="22"/>
      <c r="K13" s="25"/>
      <c r="L13" s="25"/>
      <c r="M13" s="26">
        <f t="shared" ref="M13:M14" si="0">IF(ISNUMBER($K13),IF(ISNUMBER($G13),ROUND($K13*$G13,2),ROUND($K13*$F13,2)),IF(ISNUMBER($G13),ROUND($I13*$G13,2),ROUND($I13*$F13,2)))</f>
        <v>0</v>
      </c>
      <c r="N13" s="16"/>
    </row>
    <row r="14" spans="1:14" ht="22.5" customHeight="1" x14ac:dyDescent="0.25">
      <c r="A14" s="17" t="s">
        <v>24</v>
      </c>
      <c r="B14" s="18"/>
      <c r="C14" s="20" t="s">
        <v>25</v>
      </c>
      <c r="D14" s="21" t="s">
        <v>23</v>
      </c>
      <c r="E14" s="22"/>
      <c r="F14" s="23">
        <v>1</v>
      </c>
      <c r="G14" s="22"/>
      <c r="H14" s="24">
        <v>6</v>
      </c>
      <c r="I14" s="25"/>
      <c r="J14" s="22"/>
      <c r="K14" s="25"/>
      <c r="L14" s="25"/>
      <c r="M14" s="26">
        <f t="shared" si="0"/>
        <v>0</v>
      </c>
      <c r="N14" s="16"/>
    </row>
    <row r="15" spans="1:14" ht="31.5" customHeight="1" x14ac:dyDescent="0.25">
      <c r="A15" s="79" t="s">
        <v>26</v>
      </c>
      <c r="B15" s="80"/>
      <c r="C15" s="80"/>
      <c r="D15" s="80"/>
      <c r="E15" s="80"/>
      <c r="F15" s="80"/>
      <c r="G15" s="80"/>
      <c r="H15" s="80"/>
      <c r="I15" s="80"/>
      <c r="M15" s="27">
        <f>SUM(M$13:M$14)</f>
        <v>0</v>
      </c>
      <c r="N15" s="28"/>
    </row>
    <row r="16" spans="1:14" ht="26.25" customHeight="1" x14ac:dyDescent="0.25">
      <c r="A16" s="17" t="s">
        <v>27</v>
      </c>
      <c r="B16" s="18"/>
      <c r="C16" s="19" t="s">
        <v>28</v>
      </c>
      <c r="D16" s="12"/>
      <c r="E16" s="13"/>
      <c r="F16" s="14"/>
      <c r="G16" s="13"/>
      <c r="H16" s="14"/>
      <c r="I16" s="13"/>
      <c r="J16" s="13"/>
      <c r="K16" s="13"/>
      <c r="L16" s="13"/>
      <c r="M16" s="15"/>
      <c r="N16" s="16"/>
    </row>
    <row r="17" spans="1:14" ht="22.5" customHeight="1" x14ac:dyDescent="0.25">
      <c r="A17" s="17" t="s">
        <v>29</v>
      </c>
      <c r="B17" s="18"/>
      <c r="C17" s="20" t="s">
        <v>30</v>
      </c>
      <c r="D17" s="12"/>
      <c r="E17" s="13"/>
      <c r="F17" s="14"/>
      <c r="G17" s="13"/>
      <c r="H17" s="14"/>
      <c r="I17" s="13"/>
      <c r="J17" s="13"/>
      <c r="K17" s="13"/>
      <c r="L17" s="13"/>
      <c r="M17" s="15"/>
      <c r="N17" s="16"/>
    </row>
    <row r="18" spans="1:14" ht="29.25" customHeight="1" x14ac:dyDescent="0.25">
      <c r="A18" s="17" t="s">
        <v>31</v>
      </c>
      <c r="B18" s="18"/>
      <c r="C18" s="20" t="s">
        <v>32</v>
      </c>
      <c r="D18" s="12"/>
      <c r="E18" s="13"/>
      <c r="F18" s="14"/>
      <c r="G18" s="13"/>
      <c r="H18" s="14"/>
      <c r="I18" s="13"/>
      <c r="J18" s="13"/>
      <c r="K18" s="13"/>
      <c r="L18" s="13"/>
      <c r="M18" s="15"/>
      <c r="N18" s="16"/>
    </row>
    <row r="19" spans="1:14" ht="18.75" customHeight="1" x14ac:dyDescent="0.25">
      <c r="A19" s="17" t="s">
        <v>33</v>
      </c>
      <c r="B19" s="18"/>
      <c r="C19" s="29" t="s">
        <v>34</v>
      </c>
      <c r="D19" s="12"/>
      <c r="E19" s="13"/>
      <c r="F19" s="14"/>
      <c r="G19" s="13"/>
      <c r="H19" s="14"/>
      <c r="I19" s="13"/>
      <c r="J19" s="13"/>
      <c r="K19" s="13"/>
      <c r="L19" s="13"/>
      <c r="M19" s="15"/>
      <c r="N19" s="16"/>
    </row>
    <row r="20" spans="1:14" ht="18.75" customHeight="1" x14ac:dyDescent="0.25">
      <c r="A20" s="17" t="s">
        <v>35</v>
      </c>
      <c r="B20" s="18"/>
      <c r="C20" s="29" t="s">
        <v>36</v>
      </c>
      <c r="D20" s="12"/>
      <c r="E20" s="13"/>
      <c r="F20" s="14"/>
      <c r="G20" s="13"/>
      <c r="H20" s="14"/>
      <c r="I20" s="13"/>
      <c r="J20" s="13"/>
      <c r="K20" s="13"/>
      <c r="L20" s="13"/>
      <c r="M20" s="15"/>
      <c r="N20" s="16"/>
    </row>
    <row r="21" spans="1:14" ht="18.75" customHeight="1" x14ac:dyDescent="0.25">
      <c r="A21" s="17" t="s">
        <v>37</v>
      </c>
      <c r="B21" s="18"/>
      <c r="C21" s="29" t="s">
        <v>38</v>
      </c>
      <c r="D21" s="21" t="s">
        <v>23</v>
      </c>
      <c r="E21" s="22"/>
      <c r="F21" s="23">
        <v>1</v>
      </c>
      <c r="G21" s="22"/>
      <c r="H21" s="24">
        <v>6</v>
      </c>
      <c r="I21" s="25"/>
      <c r="J21" s="22"/>
      <c r="K21" s="25"/>
      <c r="L21" s="25"/>
      <c r="M21" s="26">
        <f t="shared" ref="M21:M25" si="1">IF(ISNUMBER($K21),IF(ISNUMBER($G21),ROUND($K21*$G21,2),ROUND($K21*$F21,2)),IF(ISNUMBER($G21),ROUND($I21*$G21,2),ROUND($I21*$F21,2)))</f>
        <v>0</v>
      </c>
      <c r="N21" s="16"/>
    </row>
    <row r="22" spans="1:14" ht="18.75" customHeight="1" x14ac:dyDescent="0.25">
      <c r="A22" s="17" t="s">
        <v>39</v>
      </c>
      <c r="B22" s="18"/>
      <c r="C22" s="29" t="s">
        <v>40</v>
      </c>
      <c r="D22" s="21" t="s">
        <v>23</v>
      </c>
      <c r="E22" s="22"/>
      <c r="F22" s="23">
        <v>1</v>
      </c>
      <c r="G22" s="22"/>
      <c r="H22" s="24">
        <v>6</v>
      </c>
      <c r="I22" s="25"/>
      <c r="J22" s="22"/>
      <c r="K22" s="25"/>
      <c r="L22" s="25"/>
      <c r="M22" s="26">
        <f t="shared" si="1"/>
        <v>0</v>
      </c>
      <c r="N22" s="16"/>
    </row>
    <row r="23" spans="1:14" ht="18.75" customHeight="1" x14ac:dyDescent="0.25">
      <c r="A23" s="17" t="s">
        <v>41</v>
      </c>
      <c r="B23" s="18"/>
      <c r="C23" s="29" t="s">
        <v>42</v>
      </c>
      <c r="D23" s="21" t="s">
        <v>23</v>
      </c>
      <c r="E23" s="22"/>
      <c r="F23" s="23">
        <v>1</v>
      </c>
      <c r="G23" s="22"/>
      <c r="H23" s="24">
        <v>6</v>
      </c>
      <c r="I23" s="25"/>
      <c r="J23" s="22"/>
      <c r="K23" s="25"/>
      <c r="L23" s="25"/>
      <c r="M23" s="26">
        <f t="shared" si="1"/>
        <v>0</v>
      </c>
      <c r="N23" s="16"/>
    </row>
    <row r="24" spans="1:14" ht="18.75" customHeight="1" x14ac:dyDescent="0.25">
      <c r="A24" s="17" t="s">
        <v>43</v>
      </c>
      <c r="B24" s="18"/>
      <c r="C24" s="29" t="s">
        <v>44</v>
      </c>
      <c r="D24" s="21" t="s">
        <v>23</v>
      </c>
      <c r="E24" s="22"/>
      <c r="F24" s="23">
        <v>1</v>
      </c>
      <c r="G24" s="22"/>
      <c r="H24" s="24">
        <v>6</v>
      </c>
      <c r="I24" s="25"/>
      <c r="J24" s="22"/>
      <c r="K24" s="25"/>
      <c r="L24" s="25"/>
      <c r="M24" s="26">
        <f t="shared" si="1"/>
        <v>0</v>
      </c>
      <c r="N24" s="16"/>
    </row>
    <row r="25" spans="1:14" ht="22.5" customHeight="1" x14ac:dyDescent="0.25">
      <c r="A25" s="17" t="s">
        <v>45</v>
      </c>
      <c r="B25" s="18"/>
      <c r="C25" s="20" t="s">
        <v>46</v>
      </c>
      <c r="D25" s="21" t="s">
        <v>23</v>
      </c>
      <c r="E25" s="22"/>
      <c r="F25" s="23">
        <v>1</v>
      </c>
      <c r="G25" s="22"/>
      <c r="H25" s="24">
        <v>6</v>
      </c>
      <c r="I25" s="25"/>
      <c r="J25" s="22"/>
      <c r="K25" s="25"/>
      <c r="L25" s="25"/>
      <c r="M25" s="26">
        <f t="shared" si="1"/>
        <v>0</v>
      </c>
      <c r="N25" s="16"/>
    </row>
    <row r="26" spans="1:14" ht="18.75" customHeight="1" x14ac:dyDescent="0.25">
      <c r="A26" s="17" t="s">
        <v>47</v>
      </c>
      <c r="B26" s="18"/>
      <c r="C26" s="20" t="s">
        <v>48</v>
      </c>
      <c r="D26" s="12"/>
      <c r="E26" s="13"/>
      <c r="F26" s="14"/>
      <c r="G26" s="13"/>
      <c r="H26" s="14"/>
      <c r="I26" s="13"/>
      <c r="J26" s="13"/>
      <c r="K26" s="13"/>
      <c r="L26" s="13"/>
      <c r="M26" s="15"/>
      <c r="N26" s="16"/>
    </row>
    <row r="27" spans="1:14" ht="31.5" customHeight="1" x14ac:dyDescent="0.25">
      <c r="A27" s="79" t="s">
        <v>49</v>
      </c>
      <c r="B27" s="80"/>
      <c r="C27" s="80"/>
      <c r="D27" s="80"/>
      <c r="E27" s="80"/>
      <c r="F27" s="80"/>
      <c r="G27" s="80"/>
      <c r="H27" s="80"/>
      <c r="I27" s="80"/>
      <c r="M27" s="27">
        <f>SUM(M$21:M$25)</f>
        <v>0</v>
      </c>
      <c r="N27" s="28"/>
    </row>
    <row r="28" spans="1:14" ht="15" customHeight="1" x14ac:dyDescent="0.25">
      <c r="A28" s="61" t="s">
        <v>67</v>
      </c>
      <c r="B28" s="62"/>
      <c r="C28" s="62"/>
      <c r="D28" s="62"/>
      <c r="E28" s="62"/>
      <c r="F28" s="62"/>
      <c r="G28" s="62"/>
      <c r="H28" s="62"/>
      <c r="I28" s="62"/>
      <c r="M28" s="30">
        <f>SUM(M$13:M$14)+SUM(M$21:M$25)</f>
        <v>0</v>
      </c>
      <c r="N28" s="31"/>
    </row>
    <row r="29" spans="1:14" ht="15" customHeight="1" x14ac:dyDescent="0.25">
      <c r="A29" s="63" t="s">
        <v>50</v>
      </c>
      <c r="B29" s="64"/>
      <c r="C29" s="64"/>
      <c r="D29" s="64"/>
      <c r="E29" s="64"/>
      <c r="F29" s="64"/>
      <c r="G29" s="64"/>
      <c r="H29" s="64"/>
      <c r="I29" s="64"/>
      <c r="M29" s="32">
        <f>(SUMIF($H$9:$H$27,6,$M$9:$M$27))*0.2</f>
        <v>0</v>
      </c>
      <c r="N29" s="31"/>
    </row>
    <row r="30" spans="1:14" ht="15" customHeight="1" thickBot="1" x14ac:dyDescent="0.3">
      <c r="A30" s="65" t="s">
        <v>68</v>
      </c>
      <c r="B30" s="66"/>
      <c r="C30" s="66"/>
      <c r="D30" s="66"/>
      <c r="E30" s="66"/>
      <c r="F30" s="66"/>
      <c r="G30" s="66"/>
      <c r="H30" s="66"/>
      <c r="I30" s="66"/>
      <c r="M30" s="33">
        <f>SUM(M$28:M$29)</f>
        <v>0</v>
      </c>
      <c r="N30" s="31"/>
    </row>
    <row r="31" spans="1:14" ht="15" customHeight="1" thickBot="1" x14ac:dyDescent="0.3"/>
    <row r="32" spans="1:14" ht="16.5" customHeight="1" thickBot="1" x14ac:dyDescent="0.3">
      <c r="A32" s="91" t="s">
        <v>62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3"/>
      <c r="N32" s="34"/>
    </row>
    <row r="33" spans="1:14" ht="26.25" customHeight="1" thickBot="1" x14ac:dyDescent="0.3">
      <c r="A33" s="88" t="s">
        <v>51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90"/>
      <c r="N33" s="35"/>
    </row>
    <row r="34" spans="1:14" ht="18.75" customHeight="1" x14ac:dyDescent="0.25">
      <c r="A34" s="36" t="s">
        <v>52</v>
      </c>
      <c r="B34" s="37"/>
      <c r="C34" s="38" t="s">
        <v>53</v>
      </c>
      <c r="D34" s="12"/>
      <c r="E34" s="13"/>
      <c r="F34" s="14"/>
      <c r="G34" s="13"/>
      <c r="H34" s="14"/>
      <c r="I34" s="13"/>
      <c r="J34" s="13"/>
      <c r="K34" s="13"/>
      <c r="L34" s="13"/>
      <c r="M34" s="15"/>
      <c r="N34" s="16"/>
    </row>
    <row r="35" spans="1:14" ht="18.75" customHeight="1" x14ac:dyDescent="0.25">
      <c r="A35" s="36" t="s">
        <v>54</v>
      </c>
      <c r="B35" s="37"/>
      <c r="C35" s="38" t="s">
        <v>34</v>
      </c>
      <c r="D35" s="12"/>
      <c r="E35" s="13"/>
      <c r="F35" s="14"/>
      <c r="G35" s="13"/>
      <c r="H35" s="14"/>
      <c r="I35" s="13"/>
      <c r="J35" s="13"/>
      <c r="K35" s="13"/>
      <c r="L35" s="13"/>
      <c r="M35" s="15"/>
      <c r="N35" s="16"/>
    </row>
    <row r="36" spans="1:14" ht="18.75" customHeight="1" x14ac:dyDescent="0.25">
      <c r="A36" s="36" t="s">
        <v>55</v>
      </c>
      <c r="B36" s="37"/>
      <c r="C36" s="38" t="s">
        <v>56</v>
      </c>
      <c r="D36" s="12"/>
      <c r="E36" s="13"/>
      <c r="F36" s="14"/>
      <c r="G36" s="13"/>
      <c r="H36" s="14"/>
      <c r="I36" s="13"/>
      <c r="J36" s="13"/>
      <c r="K36" s="13"/>
      <c r="L36" s="13"/>
      <c r="M36" s="15"/>
      <c r="N36" s="16"/>
    </row>
    <row r="37" spans="1:14" ht="18.75" customHeight="1" x14ac:dyDescent="0.25">
      <c r="A37" s="36" t="s">
        <v>57</v>
      </c>
      <c r="B37" s="37"/>
      <c r="C37" s="38" t="s">
        <v>38</v>
      </c>
      <c r="D37" s="21" t="s">
        <v>23</v>
      </c>
      <c r="E37" s="22"/>
      <c r="F37" s="23">
        <v>1</v>
      </c>
      <c r="G37" s="22"/>
      <c r="H37" s="24">
        <v>6</v>
      </c>
      <c r="I37" s="25"/>
      <c r="J37" s="22"/>
      <c r="K37" s="25"/>
      <c r="L37" s="25"/>
      <c r="M37" s="26">
        <f t="shared" ref="M37:M39" si="2">IF(ISNUMBER($K37),IF(ISNUMBER($G37),ROUND($K37*$G37,2),ROUND($K37*$F37,2)),IF(ISNUMBER($G37),ROUND($I37*$G37,2),ROUND($I37*$F37,2)))</f>
        <v>0</v>
      </c>
      <c r="N37" s="16"/>
    </row>
    <row r="38" spans="1:14" ht="18.75" customHeight="1" x14ac:dyDescent="0.25">
      <c r="A38" s="36" t="s">
        <v>58</v>
      </c>
      <c r="B38" s="37"/>
      <c r="C38" s="38" t="s">
        <v>42</v>
      </c>
      <c r="D38" s="21" t="s">
        <v>23</v>
      </c>
      <c r="E38" s="22"/>
      <c r="F38" s="23">
        <v>1</v>
      </c>
      <c r="G38" s="22"/>
      <c r="H38" s="24">
        <v>6</v>
      </c>
      <c r="I38" s="25"/>
      <c r="J38" s="22"/>
      <c r="K38" s="25"/>
      <c r="L38" s="25"/>
      <c r="M38" s="26">
        <f t="shared" si="2"/>
        <v>0</v>
      </c>
      <c r="N38" s="16"/>
    </row>
    <row r="39" spans="1:14" ht="18.75" customHeight="1" x14ac:dyDescent="0.25">
      <c r="A39" s="36" t="s">
        <v>59</v>
      </c>
      <c r="B39" s="37"/>
      <c r="C39" s="38" t="s">
        <v>44</v>
      </c>
      <c r="D39" s="21" t="s">
        <v>23</v>
      </c>
      <c r="E39" s="22"/>
      <c r="F39" s="23">
        <v>1</v>
      </c>
      <c r="G39" s="22"/>
      <c r="H39" s="24">
        <v>6</v>
      </c>
      <c r="I39" s="25"/>
      <c r="J39" s="22"/>
      <c r="K39" s="25"/>
      <c r="L39" s="25"/>
      <c r="M39" s="26">
        <f t="shared" si="2"/>
        <v>0</v>
      </c>
      <c r="N39" s="16"/>
    </row>
    <row r="40" spans="1:14" ht="26.25" customHeight="1" x14ac:dyDescent="0.25">
      <c r="A40" s="51" t="s">
        <v>60</v>
      </c>
      <c r="B40" s="52"/>
      <c r="C40" s="52"/>
      <c r="D40" s="52"/>
      <c r="E40" s="52"/>
      <c r="F40" s="52"/>
      <c r="G40" s="52"/>
      <c r="H40" s="52"/>
      <c r="I40" s="52"/>
      <c r="M40" s="39">
        <f>SUM(M$33:M$39)</f>
        <v>0</v>
      </c>
      <c r="N40" s="35"/>
    </row>
    <row r="41" spans="1:14" ht="13" x14ac:dyDescent="0.25">
      <c r="A41" s="53" t="s">
        <v>63</v>
      </c>
      <c r="B41" s="54"/>
      <c r="C41" s="54"/>
      <c r="D41" s="54"/>
      <c r="E41" s="54"/>
      <c r="F41" s="54"/>
      <c r="G41" s="54"/>
      <c r="H41" s="54"/>
      <c r="I41" s="54"/>
      <c r="M41" s="40">
        <f>SUM(M$37:M$39)</f>
        <v>0</v>
      </c>
      <c r="N41" s="41"/>
    </row>
    <row r="42" spans="1:14" ht="13" x14ac:dyDescent="0.25">
      <c r="A42" s="55" t="s">
        <v>61</v>
      </c>
      <c r="B42" s="56"/>
      <c r="C42" s="56"/>
      <c r="D42" s="56"/>
      <c r="E42" s="56"/>
      <c r="F42" s="56"/>
      <c r="G42" s="56"/>
      <c r="H42" s="56"/>
      <c r="I42" s="56"/>
      <c r="M42" s="42">
        <f>(SUMIF($H$33:$H$40,6,$M$33:$M$40))*0.2</f>
        <v>0</v>
      </c>
      <c r="N42" s="41"/>
    </row>
    <row r="43" spans="1:14" ht="13" x14ac:dyDescent="0.25">
      <c r="A43" s="57" t="s">
        <v>64</v>
      </c>
      <c r="B43" s="58"/>
      <c r="C43" s="58"/>
      <c r="D43" s="58"/>
      <c r="E43" s="58"/>
      <c r="F43" s="58"/>
      <c r="G43" s="58"/>
      <c r="H43" s="58"/>
      <c r="I43" s="58"/>
      <c r="M43" s="43">
        <f>SUM(M$41:M$42)</f>
        <v>0</v>
      </c>
      <c r="N43" s="41"/>
    </row>
    <row r="44" spans="1:14" ht="15" customHeight="1" thickBot="1" x14ac:dyDescent="0.3"/>
    <row r="45" spans="1:14" ht="15" customHeight="1" x14ac:dyDescent="0.25">
      <c r="A45" s="59" t="s">
        <v>65</v>
      </c>
      <c r="B45" s="60"/>
      <c r="C45" s="60"/>
      <c r="D45" s="60"/>
      <c r="E45" s="60"/>
      <c r="F45" s="60"/>
      <c r="G45" s="60"/>
      <c r="H45" s="60"/>
      <c r="I45" s="60"/>
      <c r="M45" s="44">
        <f>+M28+M41</f>
        <v>0</v>
      </c>
    </row>
    <row r="46" spans="1:14" ht="15" customHeight="1" x14ac:dyDescent="0.25">
      <c r="A46" s="47" t="s">
        <v>61</v>
      </c>
      <c r="B46" s="48"/>
      <c r="C46" s="48"/>
      <c r="D46" s="48"/>
      <c r="E46" s="48"/>
      <c r="F46" s="48"/>
      <c r="G46" s="48"/>
      <c r="H46" s="48"/>
      <c r="I46" s="48"/>
      <c r="M46" s="45">
        <f>+M29+M42</f>
        <v>0</v>
      </c>
    </row>
    <row r="47" spans="1:14" ht="15" customHeight="1" thickBot="1" x14ac:dyDescent="0.3">
      <c r="A47" s="49" t="s">
        <v>66</v>
      </c>
      <c r="B47" s="50"/>
      <c r="C47" s="50"/>
      <c r="D47" s="50"/>
      <c r="E47" s="50"/>
      <c r="F47" s="50"/>
      <c r="G47" s="50"/>
      <c r="H47" s="50"/>
      <c r="I47" s="50"/>
      <c r="M47" s="46">
        <f>+M30+M43</f>
        <v>0</v>
      </c>
    </row>
  </sheetData>
  <mergeCells count="18">
    <mergeCell ref="A1:M2"/>
    <mergeCell ref="A3:M4"/>
    <mergeCell ref="A5:M5"/>
    <mergeCell ref="A15:I15"/>
    <mergeCell ref="A27:I27"/>
    <mergeCell ref="A7:M7"/>
    <mergeCell ref="A28:I28"/>
    <mergeCell ref="A29:I29"/>
    <mergeCell ref="A30:I30"/>
    <mergeCell ref="A32:M32"/>
    <mergeCell ref="A33:M33"/>
    <mergeCell ref="A46:I46"/>
    <mergeCell ref="A47:I47"/>
    <mergeCell ref="A40:I40"/>
    <mergeCell ref="A41:I41"/>
    <mergeCell ref="A42:I42"/>
    <mergeCell ref="A43:I43"/>
    <mergeCell ref="A45:I45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8:N27 A33:N40 N32 A42:N42 B41:N41 B43:N43 A29:N29 B28:N28 A31:N31 B30:N30 A1:N6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06 Ascenseur</vt:lpstr>
      <vt:lpstr>'LOT 06 Ascenseur'!Impression_des_titres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EURETEC INGENIERIE</dc:creator>
  <cp:lastModifiedBy>DOLIDON Julien</cp:lastModifiedBy>
  <dcterms:created xsi:type="dcterms:W3CDTF">2026-02-11T05:13:18Z</dcterms:created>
  <dcterms:modified xsi:type="dcterms:W3CDTF">2026-02-11T09:31:41Z</dcterms:modified>
</cp:coreProperties>
</file>